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<sst xmlns="http://schemas.openxmlformats.org/spreadsheetml/2006/main" count="624" uniqueCount="64">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</sst>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5" sqref="E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33309.9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22096.6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179162.10000000003</v>
      </c>
      <c r="C9" s="24">
        <f t="shared" si="0"/>
        <v>85287.00000000004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15453.699999999995</v>
      </c>
      <c r="AG9" s="50">
        <f>AG10+AG15+AG24+AG33+AG47+AG52+AG54+AG61+AG62+AG71+AG72+AG76+AG88+AG81+AG83+AG82+AG69+AG89+AG91+AG90+AG70+AG40+AG92</f>
        <v>248995.4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114.39999999999999</v>
      </c>
      <c r="AG10" s="27">
        <f>B10+C10-AF10</f>
        <v>44105.7</v>
      </c>
    </row>
    <row r="11" spans="1:33" ht="15.75">
      <c r="A11" s="3" t="s">
        <v>5</v>
      </c>
      <c r="B11" s="22">
        <v>12766.5</v>
      </c>
      <c r="C11" s="22">
        <v>28374.9</v>
      </c>
      <c r="D11" s="22"/>
      <c r="E11" s="22"/>
      <c r="F11" s="22">
        <v>4.1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4.1</v>
      </c>
      <c r="AG11" s="27">
        <f>B11+C11-AF11</f>
        <v>41137.3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44.4</v>
      </c>
      <c r="AG12" s="27">
        <f>B12+C12-AF12</f>
        <v>504.1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546.3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65.9</v>
      </c>
      <c r="AG14" s="27">
        <f>AG10-AG11-AG12-AG13</f>
        <v>2464.2999999999943</v>
      </c>
    </row>
    <row r="15" spans="1:33" ht="15" customHeight="1">
      <c r="A15" s="4" t="s">
        <v>6</v>
      </c>
      <c r="B15" s="22">
        <v>93880.1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9980.3</v>
      </c>
      <c r="AG15" s="27">
        <f aca="true" t="shared" si="3" ref="AG15:AG31">B15+C15-AF15</f>
        <v>102350.8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8976.7</v>
      </c>
      <c r="AG16" s="71">
        <f t="shared" si="3"/>
        <v>44589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9378.9</v>
      </c>
      <c r="AG17" s="27">
        <f t="shared" si="3"/>
        <v>85370.3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263</v>
      </c>
      <c r="AG19" s="27">
        <f t="shared" si="3"/>
        <v>2604.4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231.70000000000002</v>
      </c>
      <c r="AG20" s="27">
        <f t="shared" si="3"/>
        <v>7322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1767.5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1518.3000000000116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106.69999999999993</v>
      </c>
      <c r="AG23" s="27">
        <f t="shared" si="3"/>
        <v>5261.300000000014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2784</v>
      </c>
      <c r="AG24" s="27">
        <f t="shared" si="3"/>
        <v>46189.3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217.20000000000002</v>
      </c>
      <c r="AG25" s="71">
        <f t="shared" si="3"/>
        <v>27666.6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2784</v>
      </c>
      <c r="AG32" s="27">
        <f>AG24</f>
        <v>46189.3</v>
      </c>
    </row>
    <row r="33" spans="1:33" ht="15" customHeight="1">
      <c r="A33" s="4" t="s">
        <v>8</v>
      </c>
      <c r="B33" s="22">
        <v>1470.2</v>
      </c>
      <c r="C33" s="22">
        <v>637.1</v>
      </c>
      <c r="D33" s="22"/>
      <c r="E33" s="22"/>
      <c r="F33" s="22">
        <v>15.3</v>
      </c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15.3</v>
      </c>
      <c r="AG33" s="27">
        <f aca="true" t="shared" si="6" ref="AG33:AG38">B33+C33-AF33</f>
        <v>2092</v>
      </c>
    </row>
    <row r="34" spans="1:33" ht="15.75">
      <c r="A34" s="3" t="s">
        <v>5</v>
      </c>
      <c r="B34" s="22">
        <v>258.4</v>
      </c>
      <c r="C34" s="22">
        <v>173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431.4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</v>
      </c>
      <c r="C36" s="22">
        <v>12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82.30000000000018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15.3</v>
      </c>
      <c r="AG39" s="27">
        <f>AG33-AG34-AG36-AG38-AG35-AG37</f>
        <v>178.5999999999999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1233.5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1039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16.1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64.2</v>
      </c>
    </row>
    <row r="47" spans="1:33" ht="17.25" customHeight="1">
      <c r="A47" s="4" t="s">
        <v>43</v>
      </c>
      <c r="B47" s="36">
        <v>1356.6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38.6</v>
      </c>
      <c r="AG47" s="27">
        <f>B47+C47-AF47</f>
        <v>3637.1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77.19999999999999</v>
      </c>
    </row>
    <row r="49" spans="1:33" ht="15.75">
      <c r="A49" s="3" t="s">
        <v>16</v>
      </c>
      <c r="B49" s="22">
        <v>1141.2</v>
      </c>
      <c r="C49" s="22">
        <v>1981.1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3122.3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178.0999999999999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38.6</v>
      </c>
      <c r="AG51" s="27">
        <f>AG47-AG49-AG48</f>
        <v>437.59999999999974</v>
      </c>
    </row>
    <row r="52" spans="1:33" ht="15" customHeight="1">
      <c r="A52" s="4" t="s">
        <v>0</v>
      </c>
      <c r="B52" s="22">
        <v>4755.2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636</v>
      </c>
      <c r="AG52" s="27">
        <f aca="true" t="shared" si="12" ref="AG52:AG59">B52+C52-AF52</f>
        <v>7482.799999999999</v>
      </c>
    </row>
    <row r="53" spans="1:33" ht="15" customHeight="1">
      <c r="A53" s="3" t="s">
        <v>2</v>
      </c>
      <c r="B53" s="22">
        <v>677.2</v>
      </c>
      <c r="C53" s="22">
        <v>402.7</v>
      </c>
      <c r="D53" s="22"/>
      <c r="E53" s="22"/>
      <c r="F53" s="22"/>
      <c r="G53" s="22">
        <v>67.7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67.7</v>
      </c>
      <c r="AG53" s="27">
        <f t="shared" si="12"/>
        <v>1012.2</v>
      </c>
    </row>
    <row r="54" spans="1:34" ht="15" customHeight="1">
      <c r="A54" s="4" t="s">
        <v>9</v>
      </c>
      <c r="B54" s="44">
        <v>10627.5</v>
      </c>
      <c r="C54" s="22">
        <v>1234.2</v>
      </c>
      <c r="D54" s="22"/>
      <c r="E54" s="22"/>
      <c r="F54" s="22">
        <v>232.7</v>
      </c>
      <c r="G54" s="22">
        <v>321.1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553.8</v>
      </c>
      <c r="AG54" s="22">
        <f t="shared" si="12"/>
        <v>11307.900000000001</v>
      </c>
      <c r="AH54" s="6"/>
    </row>
    <row r="55" spans="1:34" ht="15.75">
      <c r="A55" s="3" t="s">
        <v>5</v>
      </c>
      <c r="B55" s="22">
        <v>9870.1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10107.2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8</v>
      </c>
      <c r="AG57" s="22">
        <f t="shared" si="12"/>
        <v>104.7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545.8</v>
      </c>
      <c r="AG60" s="22">
        <f>AG54-AG55-AG57-AG59-AG56-AG58</f>
        <v>1096.0000000000007</v>
      </c>
    </row>
    <row r="61" spans="1:33" ht="15" customHeight="1">
      <c r="A61" s="4" t="s">
        <v>10</v>
      </c>
      <c r="B61" s="22">
        <v>147.3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13.3</v>
      </c>
      <c r="AG61" s="22">
        <f aca="true" t="shared" si="15" ref="AG61:AG67">B61+C61-AF61</f>
        <v>205.2</v>
      </c>
    </row>
    <row r="62" spans="1:33" ht="15" customHeight="1">
      <c r="A62" s="4" t="s">
        <v>11</v>
      </c>
      <c r="B62" s="22">
        <v>2619.8</v>
      </c>
      <c r="C62" s="22">
        <v>1822.1</v>
      </c>
      <c r="D62" s="22"/>
      <c r="E62" s="22">
        <v>23.6</v>
      </c>
      <c r="F62" s="22">
        <v>2.9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26.5</v>
      </c>
      <c r="AG62" s="22">
        <f t="shared" si="15"/>
        <v>4415.4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2353.5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64</v>
      </c>
      <c r="C65" s="22">
        <v>57.1</v>
      </c>
      <c r="D65" s="22"/>
      <c r="E65" s="22">
        <v>4</v>
      </c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</v>
      </c>
      <c r="AG65" s="22">
        <f t="shared" si="15"/>
        <v>117.1</v>
      </c>
      <c r="AH65" s="6"/>
    </row>
    <row r="66" spans="1:33" ht="15.75">
      <c r="A66" s="3" t="s">
        <v>2</v>
      </c>
      <c r="B66" s="22">
        <v>13.4</v>
      </c>
      <c r="C66" s="22">
        <v>136.7</v>
      </c>
      <c r="D66" s="22"/>
      <c r="E66" s="22">
        <v>0.4</v>
      </c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0.4</v>
      </c>
      <c r="AG66" s="22">
        <f t="shared" si="15"/>
        <v>149.7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43.3</v>
      </c>
    </row>
    <row r="68" spans="1:33" ht="15.75">
      <c r="A68" s="3" t="s">
        <v>23</v>
      </c>
      <c r="B68" s="22">
        <f aca="true" t="shared" si="16" ref="B68:AD68">B62-B63-B66-B67-B65-B64</f>
        <v>651.0000000000003</v>
      </c>
      <c r="C68" s="22">
        <f t="shared" si="16"/>
        <v>1122.8999999999999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22.1</v>
      </c>
      <c r="AG68" s="22">
        <f>AG62-AG63-AG66-AG67-AG65-AG64</f>
        <v>1751.7999999999997</v>
      </c>
    </row>
    <row r="69" spans="1:33" ht="31.5">
      <c r="A69" s="4" t="s">
        <v>46</v>
      </c>
      <c r="B69" s="22">
        <v>3193.7</v>
      </c>
      <c r="C69" s="22">
        <v>583.6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3777.2999999999997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24.5</v>
      </c>
      <c r="AG71" s="30">
        <f t="shared" si="17"/>
        <v>862.6999999999999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1229.4</v>
      </c>
      <c r="C72" s="22">
        <v>3116.1</v>
      </c>
      <c r="D72" s="22"/>
      <c r="E72" s="22">
        <v>123.5</v>
      </c>
      <c r="F72" s="22">
        <v>12.2</v>
      </c>
      <c r="G72" s="22">
        <v>1.2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136.89999999999998</v>
      </c>
      <c r="AG72" s="30">
        <f t="shared" si="17"/>
        <v>4208.6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31.5</v>
      </c>
      <c r="AG74" s="30">
        <f t="shared" si="17"/>
        <v>972.4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1.2</v>
      </c>
      <c r="AG75" s="30">
        <f t="shared" si="17"/>
        <v>321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5.3</v>
      </c>
      <c r="AG76" s="30">
        <f t="shared" si="17"/>
        <v>674.5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4.3</v>
      </c>
      <c r="AG77" s="30">
        <f t="shared" si="17"/>
        <v>118.2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6.3999999999999995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106.1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</f>
        <v>8565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433.5</v>
      </c>
      <c r="AG89" s="22">
        <f t="shared" si="17"/>
        <v>10235.1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9.6</v>
      </c>
      <c r="C91" s="22">
        <v>2553.3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2562.9</v>
      </c>
      <c r="AH91" s="11"/>
    </row>
    <row r="92" spans="1:34" ht="15.75">
      <c r="A92" s="4" t="s">
        <v>37</v>
      </c>
      <c r="B92" s="22">
        <f>691.3+1091.4</f>
        <v>1782.7</v>
      </c>
      <c r="C92" s="22">
        <v>0</v>
      </c>
      <c r="D92" s="22"/>
      <c r="E92" s="22">
        <v>691.3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691.3</v>
      </c>
      <c r="AG92" s="22">
        <f t="shared" si="17"/>
        <v>1091.4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179162.10000000003</v>
      </c>
      <c r="C94" s="42">
        <f t="shared" si="18"/>
        <v>85287.00000000004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15453.699999999995</v>
      </c>
      <c r="AG94" s="58">
        <f>AG10+AG15+AG24+AG33+AG47+AG52+AG54+AG61+AG62+AG69+AG71+AG72+AG76+AG81+AG82+AG83+AG88+AG89+AG90+AG91+AG70+AG40+AG92</f>
        <v>248995.4</v>
      </c>
    </row>
    <row r="95" spans="1:33" ht="15.75">
      <c r="A95" s="3" t="s">
        <v>5</v>
      </c>
      <c r="B95" s="22">
        <f aca="true" t="shared" si="19" ref="B95:AD95">B11+B17+B26+B34+B55+B63+B73+B41+B77+B48</f>
        <v>110992.5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9387.3</v>
      </c>
      <c r="AG95" s="27">
        <f>B95+C95-AF95</f>
        <v>140634.1</v>
      </c>
    </row>
    <row r="96" spans="1:33" ht="15.75">
      <c r="A96" s="3" t="s">
        <v>2</v>
      </c>
      <c r="B96" s="22">
        <f aca="true" t="shared" si="20" ref="B96:AD96">B12+B20+B29+B36+B57+B66+B44+B80+B74+B53</f>
        <v>5267.2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383.7</v>
      </c>
      <c r="AG96" s="27">
        <f>B96+C96-AF96</f>
        <v>10202.3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1761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267</v>
      </c>
      <c r="AG98" s="27">
        <f>B98+C98-AF98</f>
        <v>3078.1</v>
      </c>
    </row>
    <row r="99" spans="1:33" ht="15.75">
      <c r="A99" s="3" t="s">
        <v>16</v>
      </c>
      <c r="B99" s="22">
        <f aca="true" t="shared" si="23" ref="B99:X99">B21+B30+B49+B37+B58+B13+B75+B67</f>
        <v>3514.7000000000007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1.2</v>
      </c>
      <c r="AG99" s="27">
        <f>B99+C99-AF99</f>
        <v>6378.600000000001</v>
      </c>
    </row>
    <row r="100" spans="1:33" ht="12.75">
      <c r="A100" s="1" t="s">
        <v>35</v>
      </c>
      <c r="B100" s="2">
        <f aca="true" t="shared" si="25" ref="B100:AD100">B94-B95-B96-B97-B98-B99</f>
        <v>57626.70000000004</v>
      </c>
      <c r="C100" s="2">
        <f t="shared" si="25"/>
        <v>36464.400000000045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5414.499999999996</v>
      </c>
      <c r="AG100" s="2">
        <f>AG94-AG95-AG96-AG97-AG98-AG99</f>
        <v>88676.59999999998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2017-06-07T09:32:30Z</cp:lastPrinted>
  <dcterms:created xsi:type="dcterms:W3CDTF">2002-11-05T08:53:00Z</dcterms:created>
  <dcterms:modified xsi:type="dcterms:W3CDTF">2017-06-08T05:07:52Z</dcterms:modified>
  <cp:category/>
  <cp:version/>
  <cp:contentType/>
  <cp:contentStatus/>
</cp:coreProperties>
</file>